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билборды'!$A$1:$Q$18</definedName>
  </definedNames>
  <calcPr calcId="162913"/>
</workbook>
</file>

<file path=xl/calcChain.xml><?xml version="1.0" encoding="utf-8"?>
<calcChain xmlns="http://schemas.openxmlformats.org/spreadsheetml/2006/main">
  <c r="L16" i="4" l="1"/>
  <c r="N16" i="4" s="1"/>
  <c r="O16" i="4" s="1"/>
  <c r="L17" i="4"/>
  <c r="N17" i="4" s="1"/>
  <c r="O17" i="4" s="1"/>
  <c r="L18" i="4"/>
  <c r="N18" i="4" s="1"/>
  <c r="O18" i="4" s="1"/>
  <c r="L15" i="4"/>
  <c r="N15" i="4" s="1"/>
  <c r="O15" i="4" s="1"/>
  <c r="L6" i="4"/>
  <c r="L7" i="4"/>
  <c r="L8" i="4"/>
  <c r="L9" i="4"/>
  <c r="L10" i="4"/>
  <c r="L11" i="4"/>
  <c r="L12" i="4"/>
  <c r="L13" i="4"/>
  <c r="L14" i="4"/>
  <c r="L3" i="4"/>
  <c r="L4" i="4"/>
  <c r="L5" i="4"/>
  <c r="L2" i="4"/>
  <c r="N13" i="4" l="1"/>
  <c r="O13" i="4" s="1"/>
  <c r="N14" i="4"/>
  <c r="O14" i="4" s="1"/>
  <c r="N12" i="4" l="1"/>
  <c r="O12" i="4" s="1"/>
  <c r="N11" i="4" l="1"/>
  <c r="O11" i="4" s="1"/>
  <c r="N10" i="4"/>
  <c r="O10" i="4" s="1"/>
  <c r="N9" i="4" l="1"/>
  <c r="O9" i="4" s="1"/>
  <c r="N2" i="4" l="1"/>
  <c r="O2" i="4" s="1"/>
  <c r="N3" i="4"/>
  <c r="O3" i="4" s="1"/>
  <c r="N4" i="4"/>
  <c r="O4" i="4" s="1"/>
  <c r="N5" i="4"/>
  <c r="O5" i="4" s="1"/>
  <c r="N6" i="4"/>
  <c r="O6" i="4" s="1"/>
  <c r="N7" i="4"/>
  <c r="O7" i="4" s="1"/>
  <c r="N8" i="4"/>
  <c r="O8" i="4" s="1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<sst xmlns="http://schemas.openxmlformats.org/spreadsheetml/2006/main" count="194" uniqueCount="71">
  <si>
    <t>Город</t>
  </si>
  <si>
    <t>Адрес</t>
  </si>
  <si>
    <t>Сторона</t>
  </si>
  <si>
    <t>Выходов за период</t>
  </si>
  <si>
    <t>А</t>
  </si>
  <si>
    <t>Период, дней.</t>
  </si>
  <si>
    <t>Цифровой билборд</t>
  </si>
  <si>
    <t>Вид конструкции</t>
  </si>
  <si>
    <t>3х6</t>
  </si>
  <si>
    <t>Фото</t>
  </si>
  <si>
    <t>Код</t>
  </si>
  <si>
    <t>Выходов в час</t>
  </si>
  <si>
    <t>Карта</t>
  </si>
  <si>
    <t>Ролик, сек.</t>
  </si>
  <si>
    <t>Курган</t>
  </si>
  <si>
    <t xml:space="preserve">Гоголя ул. - Б.Петрова ул. </t>
  </si>
  <si>
    <t>Зорге ул. (Автовокзал)</t>
  </si>
  <si>
    <t>К.Мяготина ул. - 1 Мая ул.</t>
  </si>
  <si>
    <t>К.Мяготина ул., 144</t>
  </si>
  <si>
    <t xml:space="preserve">Куйбышева ул. - Пролетарская ул. </t>
  </si>
  <si>
    <t>Машиностроителей пр. - Дзержинского ул.</t>
  </si>
  <si>
    <t>Омская ул. - Пугачева ул.</t>
  </si>
  <si>
    <t>КЦБ-3</t>
  </si>
  <si>
    <t>КЦБ-6</t>
  </si>
  <si>
    <t>КЦБ-9</t>
  </si>
  <si>
    <t>КЦБ-12</t>
  </si>
  <si>
    <t>Машиностроителей пр. - Голикова пр.</t>
  </si>
  <si>
    <t>Куйбышева — Ленина (Филармония) 5 сек, 720 показов, 24ч</t>
  </si>
  <si>
    <t>Омская — Дзержинского, 5 сек, 720 показов, 24ч</t>
  </si>
  <si>
    <t>Координаты</t>
  </si>
  <si>
    <t>55.436590, 65.353470</t>
  </si>
  <si>
    <t>55.462530, 65.366480</t>
  </si>
  <si>
    <t>КЦБ-1</t>
  </si>
  <si>
    <t>КЦБ-2</t>
  </si>
  <si>
    <t>КЦБ-4</t>
  </si>
  <si>
    <t>КЦБ-5</t>
  </si>
  <si>
    <t>КЦБ-10</t>
  </si>
  <si>
    <t>КЦБ-11</t>
  </si>
  <si>
    <t>К.Мяготина ул. - Зорге ул.</t>
  </si>
  <si>
    <t>КЦБ-13</t>
  </si>
  <si>
    <t>Способ показа</t>
  </si>
  <si>
    <t>Выходов в день</t>
  </si>
  <si>
    <t xml:space="preserve">Куйбышева ул. - Пичугина ул. </t>
  </si>
  <si>
    <t>Мостостроителей ул. - Галкинский переезд ул.</t>
  </si>
  <si>
    <t>КЦБ-14</t>
  </si>
  <si>
    <t>КЦБ-15</t>
  </si>
  <si>
    <t>55.446345, 65.347379</t>
  </si>
  <si>
    <t>47.803736, 38.917048</t>
  </si>
  <si>
    <t>55.456061, 65.337606</t>
  </si>
  <si>
    <t>55.462549, 65.366891</t>
  </si>
  <si>
    <t>55.479985, 65.317376</t>
  </si>
  <si>
    <t>55.436474, 65.315965</t>
  </si>
  <si>
    <t>55.437495, 65.355123</t>
  </si>
  <si>
    <t>55.463299, 65.253685</t>
  </si>
  <si>
    <t>Размеры, м.</t>
  </si>
  <si>
    <t>Статичная картинка, видеоролик</t>
  </si>
  <si>
    <t xml:space="preserve">Мяготина ул. - Невежина ул. </t>
  </si>
  <si>
    <t xml:space="preserve">КГУ Гоголя ул. - Пролетарская ул. </t>
  </si>
  <si>
    <t>ТЦ Звёздный, ул.Маркса 76/1</t>
  </si>
  <si>
    <t>г.Курган, ул.Гоголя у магазина «Гулливер»</t>
  </si>
  <si>
    <t>КЦБ-16</t>
  </si>
  <si>
    <t>КЦБ-17</t>
  </si>
  <si>
    <t>КЦБ-18</t>
  </si>
  <si>
    <t>КЦБ-19</t>
  </si>
  <si>
    <t>55.432230, 65.301108</t>
  </si>
  <si>
    <t>55.444086, 65.350285</t>
  </si>
  <si>
    <t>55.442066, 65.353345</t>
  </si>
  <si>
    <t>55.433444, 65.328056</t>
  </si>
  <si>
    <t>График работы</t>
  </si>
  <si>
    <t>ПН-ВС: 00:00 - 24:00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</si>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</sst>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4" fillId="0" borderId="0"/>
  </cellStyleXfs>
  <cellXfs count="12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</cellXfs>
  <cellStyles count="5">
    <cellStyle name="Normal" xfId="2"/>
    <cellStyle name="Гиперссылка" xfId="1" builtinId="8"/>
    <cellStyle name="Обычный" xfId="0" builtinId="0"/>
    <cellStyle name="Обычный 2" xfId="3"/>
    <cellStyle name="Обычный_Xl0000037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n4Gf73B" TargetMode="External"/><Relationship Id="rId13" Type="http://schemas.openxmlformats.org/officeDocument/2006/relationships/hyperlink" Target="https://yandex.ru/maps/-/CDbeb05o" TargetMode="External"/><Relationship Id="rId18" Type="http://schemas.openxmlformats.org/officeDocument/2006/relationships/hyperlink" Target="https://yandex.ru/maps/-/CHwiqHmc" TargetMode="External"/><Relationship Id="rId26" Type="http://schemas.openxmlformats.org/officeDocument/2006/relationships/hyperlink" Target="https://disk.yandex.ru/i/QBAM9osJXFCjXQ" TargetMode="External"/><Relationship Id="rId3" Type="http://schemas.openxmlformats.org/officeDocument/2006/relationships/hyperlink" Target="https://disk.yandex.ru/i/GvfvyplBksRk7w" TargetMode="External"/><Relationship Id="rId21" Type="http://schemas.openxmlformats.org/officeDocument/2006/relationships/hyperlink" Target="https://yandex.ru/maps/-/CLC3f86n" TargetMode="External"/><Relationship Id="rId7" Type="http://schemas.openxmlformats.org/officeDocument/2006/relationships/hyperlink" Target="https://disk.yandex.ru/i/uclU90Kwyt5oJA" TargetMode="External"/><Relationship Id="rId12" Type="http://schemas.openxmlformats.org/officeDocument/2006/relationships/hyperlink" Target="https://disk.yandex.ru/i/r9vC4ih6kxibZQ" TargetMode="External"/><Relationship Id="rId17" Type="http://schemas.openxmlformats.org/officeDocument/2006/relationships/hyperlink" Target="https://yandex.ru/maps/-/CHwiqOzn" TargetMode="External"/><Relationship Id="rId25" Type="http://schemas.openxmlformats.org/officeDocument/2006/relationships/hyperlink" Target="https://disk.yandex.ru/i/UUhL7g4ARAcOVg" TargetMode="External"/><Relationship Id="rId2" Type="http://schemas.openxmlformats.org/officeDocument/2006/relationships/hyperlink" Target="https://disk.yandex.ru/i/aQt8T6XSfV00cA" TargetMode="External"/><Relationship Id="rId16" Type="http://schemas.openxmlformats.org/officeDocument/2006/relationships/hyperlink" Target="https://disk.yandex.ru/i/NM-GdGqvccXZdA" TargetMode="External"/><Relationship Id="rId20" Type="http://schemas.openxmlformats.org/officeDocument/2006/relationships/hyperlink" Target="https://yandex.ru/maps/-/CLC3fWO0" TargetMode="External"/><Relationship Id="rId1" Type="http://schemas.openxmlformats.org/officeDocument/2006/relationships/hyperlink" Target="https://disk.yandex.ru/i/nB1nV1omElnavA" TargetMode="External"/><Relationship Id="rId6" Type="http://schemas.openxmlformats.org/officeDocument/2006/relationships/hyperlink" Target="https://disk.yandex.ru/i/8WM_Sz80ZedsGw" TargetMode="External"/><Relationship Id="rId11" Type="http://schemas.openxmlformats.org/officeDocument/2006/relationships/hyperlink" Target="https://disk.yandex.ru/i/KZ-nZ6Gb8bCKOA" TargetMode="External"/><Relationship Id="rId24" Type="http://schemas.openxmlformats.org/officeDocument/2006/relationships/hyperlink" Target="https://disk.yandex.ru/i/zWUTjYuo1UCYJQ" TargetMode="External"/><Relationship Id="rId5" Type="http://schemas.openxmlformats.org/officeDocument/2006/relationships/hyperlink" Target="https://disk.yandex.ru/i/rYPNOGrxyq8ZDQ" TargetMode="External"/><Relationship Id="rId15" Type="http://schemas.openxmlformats.org/officeDocument/2006/relationships/hyperlink" Target="https://disk.yandex.ru/i/2toDvay_GLl0Xw" TargetMode="External"/><Relationship Id="rId23" Type="http://schemas.openxmlformats.org/officeDocument/2006/relationships/hyperlink" Target="https://disk.yandex.ru/i/gj98FQ-WzmK0n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VdU238" TargetMode="External"/><Relationship Id="rId19" Type="http://schemas.openxmlformats.org/officeDocument/2006/relationships/hyperlink" Target="https://yandex.ru/maps/-/CLC3fO0f" TargetMode="External"/><Relationship Id="rId4" Type="http://schemas.openxmlformats.org/officeDocument/2006/relationships/hyperlink" Target="https://disk.yandex.ru/i/BX0uVUh-x7d3Mg" TargetMode="External"/><Relationship Id="rId9" Type="http://schemas.openxmlformats.org/officeDocument/2006/relationships/hyperlink" Target="https://yandex.ru/maps/-/CDVdU24p" TargetMode="External"/><Relationship Id="rId14" Type="http://schemas.openxmlformats.org/officeDocument/2006/relationships/hyperlink" Target="https://disk.yandex.ru/i/UzoBRu-xVOB7jA" TargetMode="External"/><Relationship Id="rId22" Type="http://schemas.openxmlformats.org/officeDocument/2006/relationships/hyperlink" Target="https://yandex.ru/maps/-/CLC3fDl~" TargetMode="External"/><Relationship Id="rId27" Type="http://schemas.openxmlformats.org/officeDocument/2006/relationships/hyperlink" Target="https://disk.yandex.ru/i/ZWXDB53vfugp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.710937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5703125" style="1" customWidth="1"/>
    <col min="13" max="13" width="17.2851562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3" customWidth="1"/>
    <col min="18" max="16384" width="9.140625" style="1"/>
  </cols>
  <sheetData>
    <row r="1" spans="1:17" x14ac:dyDescent="0.25">
      <c r="A1" s="5" t="s">
        <v>0</v>
      </c>
      <c r="B1" s="5" t="s">
        <v>7</v>
      </c>
      <c r="C1" s="5" t="s">
        <v>1</v>
      </c>
      <c r="D1" s="5" t="s">
        <v>9</v>
      </c>
      <c r="E1" s="5" t="s">
        <v>12</v>
      </c>
      <c r="F1" s="5" t="s">
        <v>54</v>
      </c>
      <c r="G1" s="5" t="s">
        <v>2</v>
      </c>
      <c r="H1" s="5" t="s">
        <v>40</v>
      </c>
      <c r="I1" s="5" t="s">
        <v>13</v>
      </c>
      <c r="J1" s="5" t="s">
        <v>11</v>
      </c>
      <c r="K1" s="5" t="s">
        <v>68</v>
      </c>
      <c r="L1" s="5" t="s">
        <v>41</v>
      </c>
      <c r="M1" s="5" t="s">
        <v>5</v>
      </c>
      <c r="N1" s="5" t="s">
        <v>3</v>
      </c>
      <c r="O1" s="5" t="s">
        <v>70</v>
      </c>
      <c r="P1" s="5" t="s">
        <v>10</v>
      </c>
      <c r="Q1" s="5" t="s">
        <v>29</v>
      </c>
    </row>
    <row r="2" spans="1:17" ht="25.5" x14ac:dyDescent="0.25">
      <c r="A2" s="4" t="s">
        <v>14</v>
      </c>
      <c r="B2" s="6" t="s">
        <v>6</v>
      </c>
      <c r="C2" s="4" t="s">
        <v>15</v>
      </c>
      <c r="D2" s="7" t="s">
        <v>9</v>
      </c>
      <c r="E2" s="7" t="str">
        <f t="shared" ref="E2:E8" si="0">HYPERLINK(D2,"Карта")</f>
        <v>Карта</v>
      </c>
      <c r="F2" s="6" t="s">
        <v>8</v>
      </c>
      <c r="G2" s="6" t="s">
        <v>4</v>
      </c>
      <c r="H2" s="6" t="s">
        <v>55</v>
      </c>
      <c r="I2" s="8">
        <v>5</v>
      </c>
      <c r="J2" s="4">
        <v>15</v>
      </c>
      <c r="K2" s="6" t="s">
        <v>69</v>
      </c>
      <c r="L2" s="9">
        <f>24*J2</f>
        <v>360</v>
      </c>
      <c r="M2" s="6">
        <v>15</v>
      </c>
      <c r="N2" s="6">
        <f t="shared" ref="N2:N8" si="1">M2*L2</f>
        <v>5400</v>
      </c>
      <c r="O2" s="10">
        <f>(0.5*N2)*I2</f>
        <v>13500</v>
      </c>
      <c r="P2" s="6" t="s">
        <v>32</v>
      </c>
      <c r="Q2" s="6"/>
    </row>
    <row r="3" spans="1:17" ht="25.5" x14ac:dyDescent="0.25">
      <c r="A3" s="4" t="s">
        <v>14</v>
      </c>
      <c r="B3" s="6" t="s">
        <v>6</v>
      </c>
      <c r="C3" s="4" t="s">
        <v>16</v>
      </c>
      <c r="D3" s="7" t="s">
        <v>9</v>
      </c>
      <c r="E3" s="7" t="str">
        <f t="shared" si="0"/>
        <v>Карта</v>
      </c>
      <c r="F3" s="6" t="s">
        <v>8</v>
      </c>
      <c r="G3" s="6" t="s">
        <v>4</v>
      </c>
      <c r="H3" s="6" t="s">
        <v>55</v>
      </c>
      <c r="I3" s="8">
        <v>5</v>
      </c>
      <c r="J3" s="4">
        <v>15</v>
      </c>
      <c r="K3" s="6" t="s">
        <v>69</v>
      </c>
      <c r="L3" s="9">
        <f t="shared" ref="L3:L18" si="2">24*J3</f>
        <v>360</v>
      </c>
      <c r="M3" s="6">
        <v>15</v>
      </c>
      <c r="N3" s="6">
        <f t="shared" si="1"/>
        <v>5400</v>
      </c>
      <c r="O3" s="10">
        <f t="shared" ref="O3:O18" si="3">(0.5*N3)*I3</f>
        <v>13500</v>
      </c>
      <c r="P3" s="6" t="s">
        <v>33</v>
      </c>
      <c r="Q3" s="6"/>
    </row>
    <row r="4" spans="1:17" ht="25.5" x14ac:dyDescent="0.25">
      <c r="A4" s="4" t="s">
        <v>14</v>
      </c>
      <c r="B4" s="6" t="s">
        <v>6</v>
      </c>
      <c r="C4" s="4" t="s">
        <v>17</v>
      </c>
      <c r="D4" s="7" t="s">
        <v>9</v>
      </c>
      <c r="E4" s="7" t="str">
        <f t="shared" si="0"/>
        <v>Карта</v>
      </c>
      <c r="F4" s="6" t="s">
        <v>8</v>
      </c>
      <c r="G4" s="6" t="s">
        <v>4</v>
      </c>
      <c r="H4" s="6" t="s">
        <v>55</v>
      </c>
      <c r="I4" s="8">
        <v>5</v>
      </c>
      <c r="J4" s="4">
        <v>15</v>
      </c>
      <c r="K4" s="6" t="s">
        <v>69</v>
      </c>
      <c r="L4" s="9">
        <f t="shared" si="2"/>
        <v>360</v>
      </c>
      <c r="M4" s="6">
        <v>15</v>
      </c>
      <c r="N4" s="6">
        <f t="shared" si="1"/>
        <v>5400</v>
      </c>
      <c r="O4" s="10">
        <f t="shared" si="3"/>
        <v>13500</v>
      </c>
      <c r="P4" s="6" t="s">
        <v>22</v>
      </c>
      <c r="Q4" s="6"/>
    </row>
    <row r="5" spans="1:17" ht="25.5" x14ac:dyDescent="0.25">
      <c r="A5" s="4" t="s">
        <v>14</v>
      </c>
      <c r="B5" s="6" t="s">
        <v>6</v>
      </c>
      <c r="C5" s="4" t="s">
        <v>18</v>
      </c>
      <c r="D5" s="7" t="s">
        <v>9</v>
      </c>
      <c r="E5" s="7" t="str">
        <f t="shared" si="0"/>
        <v>Карта</v>
      </c>
      <c r="F5" s="6" t="s">
        <v>8</v>
      </c>
      <c r="G5" s="6" t="s">
        <v>4</v>
      </c>
      <c r="H5" s="6" t="s">
        <v>55</v>
      </c>
      <c r="I5" s="8">
        <v>5</v>
      </c>
      <c r="J5" s="4">
        <v>8</v>
      </c>
      <c r="K5" s="6" t="s">
        <v>69</v>
      </c>
      <c r="L5" s="9">
        <f t="shared" si="2"/>
        <v>192</v>
      </c>
      <c r="M5" s="6">
        <v>15</v>
      </c>
      <c r="N5" s="6">
        <f t="shared" si="1"/>
        <v>2880</v>
      </c>
      <c r="O5" s="10">
        <f t="shared" si="3"/>
        <v>7200</v>
      </c>
      <c r="P5" s="6" t="s">
        <v>34</v>
      </c>
      <c r="Q5" s="6" t="s">
        <v>46</v>
      </c>
    </row>
    <row r="6" spans="1:17" ht="25.5" x14ac:dyDescent="0.25">
      <c r="A6" s="4" t="s">
        <v>14</v>
      </c>
      <c r="B6" s="6" t="s">
        <v>6</v>
      </c>
      <c r="C6" s="4" t="s">
        <v>19</v>
      </c>
      <c r="D6" s="7" t="s">
        <v>9</v>
      </c>
      <c r="E6" s="7" t="str">
        <f t="shared" si="0"/>
        <v>Карта</v>
      </c>
      <c r="F6" s="6" t="s">
        <v>8</v>
      </c>
      <c r="G6" s="6" t="s">
        <v>4</v>
      </c>
      <c r="H6" s="6" t="s">
        <v>55</v>
      </c>
      <c r="I6" s="8">
        <v>5</v>
      </c>
      <c r="J6" s="4">
        <v>8</v>
      </c>
      <c r="K6" s="6" t="s">
        <v>69</v>
      </c>
      <c r="L6" s="9">
        <f t="shared" si="2"/>
        <v>192</v>
      </c>
      <c r="M6" s="6">
        <v>15</v>
      </c>
      <c r="N6" s="6">
        <f t="shared" si="1"/>
        <v>2880</v>
      </c>
      <c r="O6" s="10">
        <f t="shared" si="3"/>
        <v>7200</v>
      </c>
      <c r="P6" s="6" t="s">
        <v>35</v>
      </c>
      <c r="Q6" s="6" t="s">
        <v>47</v>
      </c>
    </row>
    <row r="7" spans="1:17" ht="25.5" x14ac:dyDescent="0.25">
      <c r="A7" s="4" t="s">
        <v>14</v>
      </c>
      <c r="B7" s="6" t="s">
        <v>6</v>
      </c>
      <c r="C7" s="4" t="s">
        <v>20</v>
      </c>
      <c r="D7" s="7" t="s">
        <v>9</v>
      </c>
      <c r="E7" s="7" t="str">
        <f t="shared" si="0"/>
        <v>Карта</v>
      </c>
      <c r="F7" s="6" t="s">
        <v>8</v>
      </c>
      <c r="G7" s="6" t="s">
        <v>4</v>
      </c>
      <c r="H7" s="6" t="s">
        <v>55</v>
      </c>
      <c r="I7" s="8">
        <v>5</v>
      </c>
      <c r="J7" s="4">
        <v>8</v>
      </c>
      <c r="K7" s="6" t="s">
        <v>69</v>
      </c>
      <c r="L7" s="9">
        <f t="shared" si="2"/>
        <v>192</v>
      </c>
      <c r="M7" s="6">
        <v>15</v>
      </c>
      <c r="N7" s="6">
        <f t="shared" si="1"/>
        <v>2880</v>
      </c>
      <c r="O7" s="10">
        <f t="shared" si="3"/>
        <v>7200</v>
      </c>
      <c r="P7" s="6" t="s">
        <v>23</v>
      </c>
      <c r="Q7" s="6" t="s">
        <v>48</v>
      </c>
    </row>
    <row r="8" spans="1:17" ht="25.5" x14ac:dyDescent="0.25">
      <c r="A8" s="4" t="s">
        <v>14</v>
      </c>
      <c r="B8" s="6" t="s">
        <v>6</v>
      </c>
      <c r="C8" s="4" t="s">
        <v>21</v>
      </c>
      <c r="D8" s="7" t="s">
        <v>9</v>
      </c>
      <c r="E8" s="7" t="str">
        <f t="shared" si="0"/>
        <v>Карта</v>
      </c>
      <c r="F8" s="6" t="s">
        <v>8</v>
      </c>
      <c r="G8" s="6" t="s">
        <v>4</v>
      </c>
      <c r="H8" s="6" t="s">
        <v>55</v>
      </c>
      <c r="I8" s="8">
        <v>5</v>
      </c>
      <c r="J8" s="4">
        <v>8</v>
      </c>
      <c r="K8" s="6" t="s">
        <v>69</v>
      </c>
      <c r="L8" s="9">
        <f t="shared" si="2"/>
        <v>192</v>
      </c>
      <c r="M8" s="6">
        <v>15</v>
      </c>
      <c r="N8" s="6">
        <f t="shared" si="1"/>
        <v>2880</v>
      </c>
      <c r="O8" s="10">
        <f t="shared" si="3"/>
        <v>7200</v>
      </c>
      <c r="P8" s="6" t="s">
        <v>24</v>
      </c>
      <c r="Q8" s="6" t="s">
        <v>49</v>
      </c>
    </row>
    <row r="9" spans="1:17" ht="25.5" x14ac:dyDescent="0.25">
      <c r="A9" s="4" t="s">
        <v>14</v>
      </c>
      <c r="B9" s="4" t="s">
        <v>6</v>
      </c>
      <c r="C9" s="4" t="s">
        <v>26</v>
      </c>
      <c r="D9" s="7" t="s">
        <v>9</v>
      </c>
      <c r="E9" s="11" t="s">
        <v>12</v>
      </c>
      <c r="F9" s="4" t="s">
        <v>8</v>
      </c>
      <c r="G9" s="4" t="s">
        <v>4</v>
      </c>
      <c r="H9" s="6" t="s">
        <v>55</v>
      </c>
      <c r="I9" s="4">
        <v>5</v>
      </c>
      <c r="J9" s="4">
        <v>8</v>
      </c>
      <c r="K9" s="6" t="s">
        <v>69</v>
      </c>
      <c r="L9" s="9">
        <f t="shared" si="2"/>
        <v>192</v>
      </c>
      <c r="M9" s="6">
        <v>15</v>
      </c>
      <c r="N9" s="4">
        <f>M9*L9</f>
        <v>2880</v>
      </c>
      <c r="O9" s="10">
        <f t="shared" si="3"/>
        <v>7200</v>
      </c>
      <c r="P9" s="6" t="s">
        <v>36</v>
      </c>
      <c r="Q9" s="4" t="s">
        <v>50</v>
      </c>
    </row>
    <row r="10" spans="1:17" ht="38.25" x14ac:dyDescent="0.25">
      <c r="A10" s="4" t="s">
        <v>14</v>
      </c>
      <c r="B10" s="4" t="s">
        <v>6</v>
      </c>
      <c r="C10" s="4" t="s">
        <v>27</v>
      </c>
      <c r="D10" s="7" t="s">
        <v>9</v>
      </c>
      <c r="E10" s="7" t="s">
        <v>12</v>
      </c>
      <c r="F10" s="4" t="s">
        <v>8</v>
      </c>
      <c r="G10" s="4" t="s">
        <v>4</v>
      </c>
      <c r="H10" s="6" t="s">
        <v>55</v>
      </c>
      <c r="I10" s="4">
        <v>5</v>
      </c>
      <c r="J10" s="4">
        <v>30</v>
      </c>
      <c r="K10" s="6" t="s">
        <v>69</v>
      </c>
      <c r="L10" s="9">
        <f t="shared" si="2"/>
        <v>720</v>
      </c>
      <c r="M10" s="6">
        <v>15</v>
      </c>
      <c r="N10" s="4">
        <f>L10*M10</f>
        <v>10800</v>
      </c>
      <c r="O10" s="10">
        <f t="shared" si="3"/>
        <v>27000</v>
      </c>
      <c r="P10" s="6" t="s">
        <v>37</v>
      </c>
      <c r="Q10" s="4" t="s">
        <v>30</v>
      </c>
    </row>
    <row r="11" spans="1:17" ht="25.5" x14ac:dyDescent="0.25">
      <c r="A11" s="4" t="s">
        <v>14</v>
      </c>
      <c r="B11" s="4" t="s">
        <v>6</v>
      </c>
      <c r="C11" s="4" t="s">
        <v>28</v>
      </c>
      <c r="D11" s="7" t="s">
        <v>9</v>
      </c>
      <c r="E11" s="7" t="s">
        <v>12</v>
      </c>
      <c r="F11" s="4" t="s">
        <v>8</v>
      </c>
      <c r="G11" s="4" t="s">
        <v>4</v>
      </c>
      <c r="H11" s="6" t="s">
        <v>55</v>
      </c>
      <c r="I11" s="4">
        <v>5</v>
      </c>
      <c r="J11" s="4">
        <v>30</v>
      </c>
      <c r="K11" s="6" t="s">
        <v>69</v>
      </c>
      <c r="L11" s="9">
        <f t="shared" si="2"/>
        <v>720</v>
      </c>
      <c r="M11" s="6">
        <v>15</v>
      </c>
      <c r="N11" s="4">
        <f>L11*M11</f>
        <v>10800</v>
      </c>
      <c r="O11" s="10">
        <f t="shared" si="3"/>
        <v>27000</v>
      </c>
      <c r="P11" s="6" t="s">
        <v>25</v>
      </c>
      <c r="Q11" s="4" t="s">
        <v>31</v>
      </c>
    </row>
    <row r="12" spans="1:17" ht="25.5" x14ac:dyDescent="0.25">
      <c r="A12" s="4" t="s">
        <v>14</v>
      </c>
      <c r="B12" s="4" t="s">
        <v>6</v>
      </c>
      <c r="C12" s="4" t="s">
        <v>38</v>
      </c>
      <c r="D12" s="7" t="s">
        <v>9</v>
      </c>
      <c r="E12" s="7" t="s">
        <v>12</v>
      </c>
      <c r="F12" s="4" t="s">
        <v>8</v>
      </c>
      <c r="G12" s="4" t="s">
        <v>4</v>
      </c>
      <c r="H12" s="6" t="s">
        <v>55</v>
      </c>
      <c r="I12" s="4">
        <v>5</v>
      </c>
      <c r="J12" s="4">
        <v>8</v>
      </c>
      <c r="K12" s="6" t="s">
        <v>69</v>
      </c>
      <c r="L12" s="9">
        <f t="shared" si="2"/>
        <v>192</v>
      </c>
      <c r="M12" s="6">
        <v>15</v>
      </c>
      <c r="N12" s="4">
        <f>L12*M12</f>
        <v>2880</v>
      </c>
      <c r="O12" s="10">
        <f t="shared" si="3"/>
        <v>7200</v>
      </c>
      <c r="P12" s="6" t="s">
        <v>39</v>
      </c>
      <c r="Q12" s="4" t="s">
        <v>51</v>
      </c>
    </row>
    <row r="13" spans="1:17" ht="25.5" x14ac:dyDescent="0.25">
      <c r="A13" s="4" t="s">
        <v>14</v>
      </c>
      <c r="B13" s="4" t="s">
        <v>6</v>
      </c>
      <c r="C13" s="4" t="s">
        <v>42</v>
      </c>
      <c r="D13" s="7" t="s">
        <v>9</v>
      </c>
      <c r="E13" s="7" t="s">
        <v>12</v>
      </c>
      <c r="F13" s="4" t="s">
        <v>8</v>
      </c>
      <c r="G13" s="4" t="s">
        <v>4</v>
      </c>
      <c r="H13" s="6" t="s">
        <v>55</v>
      </c>
      <c r="I13" s="4">
        <v>5</v>
      </c>
      <c r="J13" s="4">
        <v>8</v>
      </c>
      <c r="K13" s="6" t="s">
        <v>69</v>
      </c>
      <c r="L13" s="9">
        <f t="shared" si="2"/>
        <v>192</v>
      </c>
      <c r="M13" s="6">
        <v>15</v>
      </c>
      <c r="N13" s="4">
        <f t="shared" ref="N13:N18" si="4">L13*M13</f>
        <v>2880</v>
      </c>
      <c r="O13" s="10">
        <f t="shared" si="3"/>
        <v>7200</v>
      </c>
      <c r="P13" s="6" t="s">
        <v>44</v>
      </c>
      <c r="Q13" s="4" t="s">
        <v>52</v>
      </c>
    </row>
    <row r="14" spans="1:17" ht="25.5" x14ac:dyDescent="0.25">
      <c r="A14" s="4" t="s">
        <v>14</v>
      </c>
      <c r="B14" s="4" t="s">
        <v>6</v>
      </c>
      <c r="C14" s="4" t="s">
        <v>43</v>
      </c>
      <c r="D14" s="7" t="s">
        <v>9</v>
      </c>
      <c r="E14" s="7" t="s">
        <v>12</v>
      </c>
      <c r="F14" s="4" t="s">
        <v>8</v>
      </c>
      <c r="G14" s="4" t="s">
        <v>4</v>
      </c>
      <c r="H14" s="6" t="s">
        <v>55</v>
      </c>
      <c r="I14" s="4">
        <v>5</v>
      </c>
      <c r="J14" s="4">
        <v>8</v>
      </c>
      <c r="K14" s="6" t="s">
        <v>69</v>
      </c>
      <c r="L14" s="9">
        <f t="shared" si="2"/>
        <v>192</v>
      </c>
      <c r="M14" s="6">
        <v>15</v>
      </c>
      <c r="N14" s="4">
        <f t="shared" si="4"/>
        <v>2880</v>
      </c>
      <c r="O14" s="10">
        <f t="shared" si="3"/>
        <v>7200</v>
      </c>
      <c r="P14" s="6" t="s">
        <v>45</v>
      </c>
      <c r="Q14" s="4" t="s">
        <v>53</v>
      </c>
    </row>
    <row r="15" spans="1:17" ht="25.5" x14ac:dyDescent="0.25">
      <c r="A15" s="4" t="s">
        <v>14</v>
      </c>
      <c r="B15" s="4" t="s">
        <v>6</v>
      </c>
      <c r="C15" s="4" t="s">
        <v>56</v>
      </c>
      <c r="D15" s="7" t="s">
        <v>9</v>
      </c>
      <c r="E15" s="7" t="s">
        <v>12</v>
      </c>
      <c r="F15" s="4" t="s">
        <v>8</v>
      </c>
      <c r="G15" s="4" t="s">
        <v>4</v>
      </c>
      <c r="H15" s="6" t="s">
        <v>55</v>
      </c>
      <c r="I15" s="4">
        <v>5</v>
      </c>
      <c r="J15" s="4">
        <v>15</v>
      </c>
      <c r="K15" s="6" t="s">
        <v>69</v>
      </c>
      <c r="L15" s="4">
        <f t="shared" si="2"/>
        <v>360</v>
      </c>
      <c r="M15" s="6">
        <v>15</v>
      </c>
      <c r="N15" s="4">
        <f t="shared" si="4"/>
        <v>5400</v>
      </c>
      <c r="O15" s="10">
        <f t="shared" si="3"/>
        <v>13500</v>
      </c>
      <c r="P15" s="6" t="s">
        <v>60</v>
      </c>
      <c r="Q15" s="4" t="s">
        <v>64</v>
      </c>
    </row>
    <row r="16" spans="1:17" ht="25.5" x14ac:dyDescent="0.25">
      <c r="A16" s="4" t="s">
        <v>14</v>
      </c>
      <c r="B16" s="4" t="s">
        <v>6</v>
      </c>
      <c r="C16" s="4" t="s">
        <v>57</v>
      </c>
      <c r="D16" s="7" t="s">
        <v>9</v>
      </c>
      <c r="E16" s="7" t="s">
        <v>12</v>
      </c>
      <c r="F16" s="4" t="s">
        <v>8</v>
      </c>
      <c r="G16" s="4" t="s">
        <v>4</v>
      </c>
      <c r="H16" s="6" t="s">
        <v>55</v>
      </c>
      <c r="I16" s="4">
        <v>5</v>
      </c>
      <c r="J16" s="4">
        <v>15</v>
      </c>
      <c r="K16" s="6" t="s">
        <v>69</v>
      </c>
      <c r="L16" s="4">
        <f t="shared" si="2"/>
        <v>360</v>
      </c>
      <c r="M16" s="6">
        <v>15</v>
      </c>
      <c r="N16" s="4">
        <f t="shared" si="4"/>
        <v>5400</v>
      </c>
      <c r="O16" s="10">
        <f t="shared" si="3"/>
        <v>13500</v>
      </c>
      <c r="P16" s="6" t="s">
        <v>61</v>
      </c>
      <c r="Q16" s="4" t="s">
        <v>65</v>
      </c>
    </row>
    <row r="17" spans="1:17" ht="25.5" x14ac:dyDescent="0.25">
      <c r="A17" s="4" t="s">
        <v>14</v>
      </c>
      <c r="B17" s="4" t="s">
        <v>6</v>
      </c>
      <c r="C17" s="4" t="s">
        <v>58</v>
      </c>
      <c r="D17" s="7" t="s">
        <v>9</v>
      </c>
      <c r="E17" s="7" t="s">
        <v>12</v>
      </c>
      <c r="F17" s="4" t="s">
        <v>8</v>
      </c>
      <c r="G17" s="4" t="s">
        <v>4</v>
      </c>
      <c r="H17" s="6" t="s">
        <v>55</v>
      </c>
      <c r="I17" s="4">
        <v>5</v>
      </c>
      <c r="J17" s="4">
        <v>15</v>
      </c>
      <c r="K17" s="6" t="s">
        <v>69</v>
      </c>
      <c r="L17" s="4">
        <f t="shared" si="2"/>
        <v>360</v>
      </c>
      <c r="M17" s="6">
        <v>15</v>
      </c>
      <c r="N17" s="4">
        <f t="shared" si="4"/>
        <v>5400</v>
      </c>
      <c r="O17" s="10">
        <f t="shared" si="3"/>
        <v>13500</v>
      </c>
      <c r="P17" s="6" t="s">
        <v>62</v>
      </c>
      <c r="Q17" s="4" t="s">
        <v>66</v>
      </c>
    </row>
    <row r="18" spans="1:17" ht="25.5" x14ac:dyDescent="0.25">
      <c r="A18" s="4" t="s">
        <v>14</v>
      </c>
      <c r="B18" s="4" t="s">
        <v>6</v>
      </c>
      <c r="C18" s="4" t="s">
        <v>59</v>
      </c>
      <c r="D18" s="7" t="s">
        <v>9</v>
      </c>
      <c r="E18" s="7" t="s">
        <v>12</v>
      </c>
      <c r="F18" s="4" t="s">
        <v>8</v>
      </c>
      <c r="G18" s="4" t="s">
        <v>4</v>
      </c>
      <c r="H18" s="6" t="s">
        <v>55</v>
      </c>
      <c r="I18" s="4">
        <v>5</v>
      </c>
      <c r="J18" s="4">
        <v>15</v>
      </c>
      <c r="K18" s="6" t="s">
        <v>69</v>
      </c>
      <c r="L18" s="4">
        <f t="shared" si="2"/>
        <v>360</v>
      </c>
      <c r="M18" s="6">
        <v>15</v>
      </c>
      <c r="N18" s="4">
        <f t="shared" si="4"/>
        <v>5400</v>
      </c>
      <c r="O18" s="10">
        <f t="shared" si="3"/>
        <v>13500</v>
      </c>
      <c r="P18" s="6" t="s">
        <v>63</v>
      </c>
      <c r="Q18" s="4" t="s">
        <v>67</v>
      </c>
    </row>
  </sheetData>
  <autoFilter ref="A1:Q18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E9" r:id="rId8"/>
    <hyperlink ref="E10" r:id="rId9"/>
    <hyperlink ref="E11" r:id="rId10"/>
    <hyperlink ref="D11" r:id="rId11"/>
    <hyperlink ref="D10" r:id="rId12"/>
    <hyperlink ref="E12" r:id="rId13"/>
    <hyperlink ref="D12" r:id="rId14"/>
    <hyperlink ref="D13" r:id="rId15"/>
    <hyperlink ref="D14" r:id="rId16"/>
    <hyperlink ref="E13" r:id="rId17"/>
    <hyperlink ref="E14" r:id="rId18"/>
    <hyperlink ref="E15" r:id="rId19"/>
    <hyperlink ref="E16" r:id="rId20"/>
    <hyperlink ref="E17" r:id="rId21"/>
    <hyperlink ref="E18" r:id="rId22"/>
    <hyperlink ref="D15" r:id="rId23"/>
    <hyperlink ref="D16" r:id="rId24"/>
    <hyperlink ref="D17" r:id="rId25"/>
    <hyperlink ref="D18" r:id="rId26"/>
    <hyperlink ref="D9" r:id="rId27"/>
  </hyperlinks>
  <pageMargins left="0.7" right="0.7" top="0.75" bottom="0.75" header="0.3" footer="0.3"/>
  <pageSetup paperSize="9" orientation="portrait" horizontalDpi="300" verticalDpi="300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2026-02-28T19:50:10Z</dcterms:modified>
</cp:coreProperties>
</file>